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 EN CASA\RESPUESTAS\"/>
    </mc:Choice>
  </mc:AlternateContent>
  <xr:revisionPtr revIDLastSave="0" documentId="13_ncr:1_{B8BFC228-BC94-4BE2-A47D-9EB421908A01}" xr6:coauthVersionLast="47" xr6:coauthVersionMax="47" xr10:uidLastSave="{00000000-0000-0000-0000-000000000000}"/>
  <bookViews>
    <workbookView xWindow="-120" yWindow="-120" windowWidth="20730" windowHeight="11040" xr2:uid="{CB01F661-FD1D-4131-8B2D-2D31405CC32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3" i="1" l="1"/>
  <c r="T13" i="1"/>
  <c r="K13" i="1"/>
  <c r="L13" i="1"/>
  <c r="M13" i="1"/>
  <c r="N13" i="1"/>
  <c r="O13" i="1"/>
  <c r="P13" i="1"/>
  <c r="Q13" i="1"/>
  <c r="R13" i="1"/>
  <c r="E13" i="1"/>
  <c r="F13" i="1"/>
  <c r="G13" i="1"/>
  <c r="H13" i="1"/>
  <c r="I13" i="1"/>
  <c r="J13" i="1"/>
  <c r="D8" i="1"/>
  <c r="D13" i="1" s="1"/>
  <c r="C8" i="1"/>
  <c r="C13" i="1" s="1"/>
</calcChain>
</file>

<file path=xl/sharedStrings.xml><?xml version="1.0" encoding="utf-8"?>
<sst xmlns="http://schemas.openxmlformats.org/spreadsheetml/2006/main" count="61" uniqueCount="27">
  <si>
    <t>Código de Proyecto</t>
  </si>
  <si>
    <t xml:space="preserve">Nombre Proyecto </t>
  </si>
  <si>
    <t>Fortalecimiento de los servicios y estrategias con enfoque diferencial en el sector público y privado que vinculen a la ciudadanía y a las mujeres en sus diferencias y diversidad en Bogotá D.C.</t>
  </si>
  <si>
    <t>Grupo Étnico</t>
  </si>
  <si>
    <t>Presupuesto Programado 2025 (Neto)</t>
  </si>
  <si>
    <t>Presupuesto Ejecutado 2025 (Neto)</t>
  </si>
  <si>
    <t xml:space="preserve">Indígenas </t>
  </si>
  <si>
    <t>Rrom</t>
  </si>
  <si>
    <t>Afrocolombiana</t>
  </si>
  <si>
    <t xml:space="preserve">Palenquera </t>
  </si>
  <si>
    <t xml:space="preserve">Raizal </t>
  </si>
  <si>
    <t>Fortalecimiento a la implementación, seguimiento y coordinación del Sistema Distrital de Cuidado en Bogotá D.C.</t>
  </si>
  <si>
    <t xml:space="preserve">Total </t>
  </si>
  <si>
    <t>Presupuesto (programado y ejecutado) de los proyectos de inversión de su entidad dirigidos a los pueblos y comunidades étnicas.</t>
  </si>
  <si>
    <t>En cumplimiento de los Planes de Acción de Políticas Étnicas de las Comunidades Negras, Afrocolombianas, Raizales, Palenqueras, Pueblos Indígenas y el Pueblo Rrom o Gitano, aprobadas bajo los documentos CONPES D.C., No. 37, 38, 39 y 40 de 2023, se asignaron recursos específicos para la atención y fortalecimiento de estos grupos étnicos.
Ahora Bien, dentro de esta destinación, se contemplan las contrataciones directas llevadas a cabo en el segundo semestre de 2025, orientadas a dar cumplimiento a los productos establecidos en los planes de acción del CONPES. Y por otro lado, se contempló la contratación de mujeres pertenecientes a las comunidades étnicas descritas anteriormente, promoviendo la inclusión laboral y la participación equitativa en el desarrollo de las acciones misionales de la entidad. Esta asignación contribuye al reconocimiento de la diversidad y al cumplimiento de los compromisos institucionales en materia de equidad de género y respeto por la diversidad cultural.</t>
  </si>
  <si>
    <t>Producción de información sobre los derechos de las mujeres para potenciar la toma de decisiones en Bogotá D.C.</t>
  </si>
  <si>
    <t xml:space="preserve"> Desarrollo de capacidades digitales para potenciar la inclusión social de las mujeres en zonas urbanas y rurales en Bogotá D.C.</t>
  </si>
  <si>
    <t xml:space="preserve">$ - </t>
  </si>
  <si>
    <t xml:space="preserve"> $ - </t>
  </si>
  <si>
    <t>Implementación de la estrategia de transformación cultural de la Secretaría Distrital de la Mujer en Bogotá D.C.</t>
  </si>
  <si>
    <t>Implementación de estrategias para el empoderamiento económico de las mujeres en toda su diversidad en Bogotá D.C.</t>
  </si>
  <si>
    <t>Fortalecimiento de la estrategia de acogida, atención y prevención de violencias contra las mujeres en el espacio público y privado en Bogotá D.C</t>
  </si>
  <si>
    <t xml:space="preserve"> -   </t>
  </si>
  <si>
    <t>Implementación de estrategias de participación, territorialización y transversalización de la Política Pública de Mujeres y Equidad de Género a nivel local en Bogotá D.C</t>
  </si>
  <si>
    <t xml:space="preserve">$ -   </t>
  </si>
  <si>
    <t xml:space="preserve"> $ -   </t>
  </si>
  <si>
    <t>Mejoramiento del modelo de operación por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</si>
</sst>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24242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8" fontId="2" fillId="0" borderId="1" xfId="0" applyNumberFormat="1" applyFont="1" applyBorder="1"/>
    <xf numFmtId="0" fontId="3" fillId="0" borderId="4" xfId="0" applyFont="1" applyBorder="1" applyAlignment="1">
      <alignment horizontal="center" vertical="center" wrapText="1"/>
    </xf>
    <xf numFmtId="44" fontId="2" fillId="0" borderId="1" xfId="1" applyFont="1" applyBorder="1"/>
    <xf numFmtId="0" fontId="2" fillId="0" borderId="1" xfId="0" applyFont="1" applyBorder="1" applyAlignment="1">
      <alignment vertical="center"/>
    </xf>
    <xf numFmtId="0" fontId="3" fillId="0" borderId="1" xfId="0" applyFont="1" applyFill="1" applyBorder="1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" fontId="5" fillId="2" borderId="1" xfId="0" applyNumberFormat="1" applyFont="1" applyFill="1" applyBorder="1"/>
    <xf numFmtId="4" fontId="5" fillId="3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/>
    <xf numFmtId="44" fontId="2" fillId="0" borderId="1" xfId="1" applyFont="1" applyBorder="1" applyAlignment="1">
      <alignment vertical="center"/>
    </xf>
    <xf numFmtId="43" fontId="2" fillId="0" borderId="1" xfId="2" applyFont="1" applyBorder="1"/>
    <xf numFmtId="43" fontId="2" fillId="0" borderId="1" xfId="2" applyFont="1" applyBorder="1" applyAlignment="1">
      <alignment horizontal="left"/>
    </xf>
    <xf numFmtId="44" fontId="2" fillId="0" borderId="7" xfId="1" applyFont="1" applyBorder="1"/>
    <xf numFmtId="44" fontId="2" fillId="0" borderId="1" xfId="1" applyFont="1" applyBorder="1" applyAlignment="1">
      <alignment horizontal="left"/>
    </xf>
    <xf numFmtId="44" fontId="2" fillId="0" borderId="7" xfId="1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182AC-94D5-41D9-BB80-BD7289B92F48}">
  <dimension ref="B2:T15"/>
  <sheetViews>
    <sheetView tabSelected="1" topLeftCell="J1" zoomScale="86" zoomScaleNormal="80" workbookViewId="0">
      <selection activeCell="U6" sqref="U6"/>
    </sheetView>
  </sheetViews>
  <sheetFormatPr baseColWidth="10" defaultRowHeight="15" x14ac:dyDescent="0.25"/>
  <cols>
    <col min="2" max="2" width="20.5703125" customWidth="1"/>
    <col min="3" max="3" width="16.5703125" customWidth="1"/>
    <col min="4" max="4" width="16.28515625" customWidth="1"/>
    <col min="5" max="5" width="15.42578125" bestFit="1" customWidth="1"/>
    <col min="6" max="6" width="15.42578125" customWidth="1"/>
    <col min="7" max="7" width="15.85546875" customWidth="1"/>
    <col min="8" max="8" width="15.5703125" customWidth="1"/>
    <col min="9" max="9" width="16.140625" customWidth="1"/>
    <col min="10" max="10" width="14.42578125" customWidth="1"/>
    <col min="11" max="11" width="16.140625" customWidth="1"/>
    <col min="12" max="12" width="17" customWidth="1"/>
    <col min="13" max="13" width="18.85546875" customWidth="1"/>
    <col min="14" max="14" width="18.140625" customWidth="1"/>
    <col min="15" max="15" width="18.7109375" customWidth="1"/>
    <col min="16" max="16" width="19.140625" customWidth="1"/>
    <col min="17" max="17" width="18.85546875" customWidth="1"/>
    <col min="18" max="19" width="17.5703125" customWidth="1"/>
    <col min="20" max="20" width="17.28515625" customWidth="1"/>
  </cols>
  <sheetData>
    <row r="2" spans="2:20" ht="10.5" customHeight="1" x14ac:dyDescent="0.25">
      <c r="B2" s="11" t="s">
        <v>13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2:20" ht="12.75" customHeight="1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5" spans="2:20" s="24" customFormat="1" x14ac:dyDescent="0.25">
      <c r="B5" s="17" t="s">
        <v>0</v>
      </c>
      <c r="C5" s="18">
        <v>8219</v>
      </c>
      <c r="D5" s="19"/>
      <c r="E5" s="18">
        <v>8222</v>
      </c>
      <c r="F5" s="19"/>
      <c r="G5" s="18">
        <v>8181</v>
      </c>
      <c r="H5" s="19"/>
      <c r="I5" s="18">
        <v>8190</v>
      </c>
      <c r="J5" s="19"/>
      <c r="K5" s="20">
        <v>8198</v>
      </c>
      <c r="L5" s="21"/>
      <c r="M5" s="20">
        <v>8232</v>
      </c>
      <c r="N5" s="21"/>
      <c r="O5" s="22">
        <v>8205</v>
      </c>
      <c r="P5" s="23"/>
      <c r="Q5" s="22">
        <v>8205</v>
      </c>
      <c r="R5" s="23"/>
      <c r="S5" s="22">
        <v>8225</v>
      </c>
      <c r="T5" s="23"/>
    </row>
    <row r="6" spans="2:20" s="33" customFormat="1" ht="118.5" customHeight="1" x14ac:dyDescent="0.25">
      <c r="B6" s="5" t="s">
        <v>1</v>
      </c>
      <c r="C6" s="12" t="s">
        <v>11</v>
      </c>
      <c r="D6" s="13"/>
      <c r="E6" s="31" t="s">
        <v>2</v>
      </c>
      <c r="F6" s="32"/>
      <c r="G6" s="10" t="s">
        <v>15</v>
      </c>
      <c r="H6" s="10"/>
      <c r="I6" s="10" t="s">
        <v>16</v>
      </c>
      <c r="J6" s="10"/>
      <c r="K6" s="10" t="s">
        <v>19</v>
      </c>
      <c r="L6" s="10"/>
      <c r="M6" s="10" t="s">
        <v>20</v>
      </c>
      <c r="N6" s="10"/>
      <c r="O6" s="10" t="s">
        <v>21</v>
      </c>
      <c r="P6" s="10"/>
      <c r="Q6" s="10" t="s">
        <v>23</v>
      </c>
      <c r="R6" s="10"/>
      <c r="S6" s="10" t="s">
        <v>26</v>
      </c>
      <c r="T6" s="10"/>
    </row>
    <row r="7" spans="2:20" ht="45" customHeight="1" x14ac:dyDescent="0.25">
      <c r="B7" s="1" t="s">
        <v>3</v>
      </c>
      <c r="C7" s="2" t="s">
        <v>4</v>
      </c>
      <c r="D7" s="2" t="s">
        <v>5</v>
      </c>
      <c r="E7" s="2" t="s">
        <v>4</v>
      </c>
      <c r="F7" s="2" t="s">
        <v>5</v>
      </c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</row>
    <row r="8" spans="2:20" x14ac:dyDescent="0.25">
      <c r="B8" s="1" t="s">
        <v>6</v>
      </c>
      <c r="C8" s="3">
        <f>104684199.7+5428300</f>
        <v>110112499.7</v>
      </c>
      <c r="D8" s="3">
        <f>35449167+5428300</f>
        <v>40877467</v>
      </c>
      <c r="E8" s="3">
        <v>175625547</v>
      </c>
      <c r="F8" s="3">
        <v>147866014</v>
      </c>
      <c r="G8" s="4">
        <v>26204627</v>
      </c>
      <c r="H8" s="4">
        <v>13964247</v>
      </c>
      <c r="I8" s="6">
        <v>0</v>
      </c>
      <c r="J8" s="6">
        <v>0</v>
      </c>
      <c r="K8" s="26" t="s">
        <v>17</v>
      </c>
      <c r="L8" s="26" t="s">
        <v>18</v>
      </c>
      <c r="M8" s="26" t="s">
        <v>17</v>
      </c>
      <c r="N8" s="26" t="s">
        <v>18</v>
      </c>
      <c r="O8" s="6">
        <v>45000000</v>
      </c>
      <c r="P8" s="25">
        <v>38394924</v>
      </c>
      <c r="Q8" s="6" t="s">
        <v>24</v>
      </c>
      <c r="R8" s="29" t="s">
        <v>25</v>
      </c>
      <c r="S8" s="4">
        <v>1138150</v>
      </c>
      <c r="T8" s="4">
        <v>569075</v>
      </c>
    </row>
    <row r="9" spans="2:20" x14ac:dyDescent="0.25">
      <c r="B9" s="1" t="s">
        <v>7</v>
      </c>
      <c r="C9" s="3">
        <v>77473986.629999995</v>
      </c>
      <c r="D9" s="3">
        <v>44661541</v>
      </c>
      <c r="E9" s="3">
        <v>38378438</v>
      </c>
      <c r="F9" s="3">
        <v>19314248</v>
      </c>
      <c r="G9" s="6">
        <v>0</v>
      </c>
      <c r="H9" s="6">
        <v>0</v>
      </c>
      <c r="I9" s="6">
        <v>0</v>
      </c>
      <c r="J9" s="6">
        <v>0</v>
      </c>
      <c r="K9" s="26" t="s">
        <v>18</v>
      </c>
      <c r="L9" s="26" t="s">
        <v>18</v>
      </c>
      <c r="M9" s="26" t="s">
        <v>18</v>
      </c>
      <c r="N9" s="26" t="s">
        <v>18</v>
      </c>
      <c r="O9" s="6">
        <v>15000000</v>
      </c>
      <c r="P9" s="25">
        <v>12593512</v>
      </c>
      <c r="Q9" s="6">
        <v>3905879</v>
      </c>
      <c r="R9" s="29" t="s">
        <v>25</v>
      </c>
      <c r="S9" s="1" t="s">
        <v>25</v>
      </c>
      <c r="T9" s="1"/>
    </row>
    <row r="10" spans="2:20" x14ac:dyDescent="0.25">
      <c r="B10" s="1" t="s">
        <v>8</v>
      </c>
      <c r="C10" s="3">
        <v>84762134.5</v>
      </c>
      <c r="D10" s="3">
        <v>76202440</v>
      </c>
      <c r="E10" s="3">
        <v>194977938</v>
      </c>
      <c r="F10" s="3">
        <v>178349938</v>
      </c>
      <c r="G10" s="4">
        <v>39103637</v>
      </c>
      <c r="H10" s="4">
        <v>26430008</v>
      </c>
      <c r="I10" s="6">
        <v>0</v>
      </c>
      <c r="J10" s="6">
        <v>0</v>
      </c>
      <c r="K10" s="27">
        <v>52118000</v>
      </c>
      <c r="L10" s="6">
        <v>48801400</v>
      </c>
      <c r="M10" s="6">
        <v>60104000</v>
      </c>
      <c r="N10" s="6">
        <v>55368533</v>
      </c>
      <c r="O10" s="6">
        <v>45000000</v>
      </c>
      <c r="P10" s="25">
        <v>39111024</v>
      </c>
      <c r="Q10" s="6">
        <v>3325688</v>
      </c>
      <c r="R10" s="29" t="s">
        <v>25</v>
      </c>
      <c r="S10" s="4">
        <v>1138150</v>
      </c>
      <c r="T10" s="4">
        <v>569075</v>
      </c>
    </row>
    <row r="11" spans="2:20" x14ac:dyDescent="0.25">
      <c r="B11" s="1" t="s">
        <v>9</v>
      </c>
      <c r="C11" s="3">
        <v>73619168.579999998</v>
      </c>
      <c r="D11" s="3">
        <v>63174519</v>
      </c>
      <c r="E11" s="3">
        <v>86326919</v>
      </c>
      <c r="F11" s="3">
        <v>86326919</v>
      </c>
      <c r="G11" s="4">
        <v>24457644</v>
      </c>
      <c r="H11" s="4">
        <v>12862304</v>
      </c>
      <c r="I11" s="6">
        <v>0</v>
      </c>
      <c r="J11" s="6">
        <v>0</v>
      </c>
      <c r="K11" s="27">
        <v>15509215</v>
      </c>
      <c r="L11" s="26">
        <v>15509215</v>
      </c>
      <c r="M11" s="26" t="s">
        <v>18</v>
      </c>
      <c r="N11" s="26" t="s">
        <v>18</v>
      </c>
      <c r="O11" s="6">
        <v>15000000</v>
      </c>
      <c r="P11" s="25">
        <v>12398520</v>
      </c>
      <c r="Q11" s="28">
        <v>2714250</v>
      </c>
      <c r="R11" s="30">
        <v>2714250</v>
      </c>
      <c r="S11" s="4">
        <v>1138150</v>
      </c>
      <c r="T11" s="4">
        <v>569075</v>
      </c>
    </row>
    <row r="12" spans="2:20" x14ac:dyDescent="0.25">
      <c r="B12" s="1" t="s">
        <v>10</v>
      </c>
      <c r="C12" s="3">
        <v>71527939.5</v>
      </c>
      <c r="D12" s="3">
        <v>40203099</v>
      </c>
      <c r="E12" s="3">
        <v>90296929</v>
      </c>
      <c r="F12" s="3">
        <v>90296929</v>
      </c>
      <c r="G12" s="4">
        <v>33700824</v>
      </c>
      <c r="H12" s="4">
        <v>18700364</v>
      </c>
      <c r="I12" s="4">
        <v>2896804</v>
      </c>
      <c r="J12" s="4">
        <v>1360201</v>
      </c>
      <c r="K12" s="26" t="s">
        <v>18</v>
      </c>
      <c r="L12" s="26" t="s">
        <v>18</v>
      </c>
      <c r="M12" s="26" t="s">
        <v>18</v>
      </c>
      <c r="N12" s="26" t="s">
        <v>18</v>
      </c>
      <c r="O12" s="25" t="s">
        <v>22</v>
      </c>
      <c r="P12" s="7" t="s">
        <v>22</v>
      </c>
      <c r="Q12" s="6" t="s">
        <v>25</v>
      </c>
      <c r="R12" s="29" t="s">
        <v>25</v>
      </c>
      <c r="S12" s="4">
        <v>1138150</v>
      </c>
      <c r="T12" s="4">
        <v>569075</v>
      </c>
    </row>
    <row r="13" spans="2:20" s="9" customFormat="1" x14ac:dyDescent="0.25">
      <c r="B13" s="8" t="s">
        <v>12</v>
      </c>
      <c r="C13" s="15">
        <f>SUM(C8:C12)</f>
        <v>417495728.90999997</v>
      </c>
      <c r="D13" s="16">
        <f t="shared" ref="D13:T13" si="0">SUM(D8:D12)</f>
        <v>265119066</v>
      </c>
      <c r="E13" s="15">
        <f t="shared" si="0"/>
        <v>585605771</v>
      </c>
      <c r="F13" s="16">
        <f t="shared" si="0"/>
        <v>522154048</v>
      </c>
      <c r="G13" s="15">
        <f t="shared" si="0"/>
        <v>123466732</v>
      </c>
      <c r="H13" s="16">
        <f t="shared" si="0"/>
        <v>71956923</v>
      </c>
      <c r="I13" s="15">
        <f t="shared" si="0"/>
        <v>2896804</v>
      </c>
      <c r="J13" s="16">
        <f t="shared" si="0"/>
        <v>1360201</v>
      </c>
      <c r="K13" s="15">
        <f t="shared" si="0"/>
        <v>67627215</v>
      </c>
      <c r="L13" s="16">
        <f t="shared" si="0"/>
        <v>64310615</v>
      </c>
      <c r="M13" s="15">
        <f t="shared" si="0"/>
        <v>60104000</v>
      </c>
      <c r="N13" s="16">
        <f t="shared" si="0"/>
        <v>55368533</v>
      </c>
      <c r="O13" s="15">
        <f t="shared" si="0"/>
        <v>120000000</v>
      </c>
      <c r="P13" s="16">
        <f t="shared" si="0"/>
        <v>102497980</v>
      </c>
      <c r="Q13" s="15">
        <f t="shared" si="0"/>
        <v>9945817</v>
      </c>
      <c r="R13" s="16">
        <f t="shared" si="0"/>
        <v>2714250</v>
      </c>
      <c r="S13" s="15">
        <f t="shared" si="0"/>
        <v>4552600</v>
      </c>
      <c r="T13" s="16">
        <f t="shared" si="0"/>
        <v>2276300</v>
      </c>
    </row>
    <row r="15" spans="2:20" ht="96" customHeight="1" x14ac:dyDescent="0.25">
      <c r="B15" s="14" t="s">
        <v>14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</sheetData>
  <mergeCells count="20">
    <mergeCell ref="S5:T5"/>
    <mergeCell ref="S6:T6"/>
    <mergeCell ref="G5:H5"/>
    <mergeCell ref="I5:J5"/>
    <mergeCell ref="G6:H6"/>
    <mergeCell ref="I6:J6"/>
    <mergeCell ref="B15:N15"/>
    <mergeCell ref="E5:F5"/>
    <mergeCell ref="E6:F6"/>
    <mergeCell ref="C5:D5"/>
    <mergeCell ref="C6:D6"/>
    <mergeCell ref="K5:L5"/>
    <mergeCell ref="K6:L6"/>
    <mergeCell ref="B2:Q3"/>
    <mergeCell ref="Q5:R5"/>
    <mergeCell ref="Q6:R6"/>
    <mergeCell ref="M5:N5"/>
    <mergeCell ref="M6:N6"/>
    <mergeCell ref="O5:P5"/>
    <mergeCell ref="O6:P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Maritza Angel Hernández</dc:creator>
  <cp:lastModifiedBy>Maritza Angel Hernández</cp:lastModifiedBy>
  <dcterms:created xsi:type="dcterms:W3CDTF">2025-11-12T14:59:20Z</dcterms:created>
  <dcterms:modified xsi:type="dcterms:W3CDTF">2025-11-12T21:33:30Z</dcterms:modified>
</cp:coreProperties>
</file>